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2DO TRIMESTRE\1. Información Financiera\1.6 Estado Analítico Analítico del Activo\"/>
    </mc:Choice>
  </mc:AlternateContent>
  <bookViews>
    <workbookView xWindow="0" yWindow="0" windowWidth="24000" windowHeight="9645"/>
  </bookViews>
  <sheets>
    <sheet name="EAA_2do_2016" sheetId="2" r:id="rId1"/>
  </sheets>
  <calcPr calcId="162913"/>
</workbook>
</file>

<file path=xl/calcChain.xml><?xml version="1.0" encoding="utf-8"?>
<calcChain xmlns="http://schemas.openxmlformats.org/spreadsheetml/2006/main">
  <c r="G22" i="2" l="1"/>
  <c r="C17" i="2"/>
  <c r="F23" i="2"/>
  <c r="G23" i="2" s="1"/>
  <c r="F22" i="2"/>
  <c r="F21" i="2"/>
  <c r="G21" i="2" s="1"/>
  <c r="F20" i="2"/>
  <c r="F17" i="2" s="1"/>
  <c r="G15" i="2"/>
  <c r="F15" i="2"/>
  <c r="F10" i="2"/>
  <c r="F9" i="2"/>
  <c r="G9" i="2" s="1"/>
  <c r="E17" i="2" l="1"/>
  <c r="D17" i="2"/>
  <c r="G20" i="2"/>
  <c r="E8" i="2"/>
  <c r="D8" i="2"/>
  <c r="C8" i="2"/>
  <c r="G10" i="2"/>
  <c r="D6" i="2" l="1"/>
  <c r="E6" i="2"/>
  <c r="F8" i="2"/>
  <c r="G8" i="2" s="1"/>
  <c r="C6" i="2"/>
  <c r="G17" i="2"/>
  <c r="G6" i="2" l="1"/>
  <c r="F6" i="2"/>
</calcChain>
</file>

<file path=xl/sharedStrings.xml><?xml version="1.0" encoding="utf-8"?>
<sst xmlns="http://schemas.openxmlformats.org/spreadsheetml/2006/main" count="29" uniqueCount="29">
  <si>
    <t>Estado Analítico del Activo</t>
  </si>
  <si>
    <t>Concepto</t>
  </si>
  <si>
    <t>Saldo Final</t>
  </si>
  <si>
    <t>Variación del Periodo</t>
  </si>
  <si>
    <t>Activo Circulante</t>
  </si>
  <si>
    <t>Efectivo y Equivalentes</t>
  </si>
  <si>
    <t>Derechos a Recibir Efectivo o Equivalentes</t>
  </si>
  <si>
    <t>Derechos a Recibir Bienes o Servicios</t>
  </si>
  <si>
    <t>Almacenes</t>
  </si>
  <si>
    <t>Estimación por Pérdida o Deterioro de Activos Circulantes</t>
  </si>
  <si>
    <t>Activo No Circulante</t>
  </si>
  <si>
    <t>Inversiones Financieras a Largo Plazo</t>
  </si>
  <si>
    <t>Derechos a Recibir Efectivo o Equivalentes a Largo Plazo</t>
  </si>
  <si>
    <t>Activos Intangibles</t>
  </si>
  <si>
    <t>Activos Diferidos</t>
  </si>
  <si>
    <t>Otros Activos no Circulantes</t>
  </si>
  <si>
    <t>Bajo protesta de decir verdad declaramos que los Estados Financieros y sus Notas son razonablemente correctos y responsabilidad del emisor.</t>
  </si>
  <si>
    <t>UNIVERSIDAD POLITÉCNICA DEL ESTADO DE MORELOS</t>
  </si>
  <si>
    <t>ACTIVO</t>
  </si>
  <si>
    <t>Inventarios</t>
  </si>
  <si>
    <t>Otros Activos Circulantes</t>
  </si>
  <si>
    <t>Bienes Inmuebles, Infraestructura y Construcciones en Proceso</t>
  </si>
  <si>
    <t>Bienes Muebles</t>
  </si>
  <si>
    <t>Depreciación, Deterioro y Amortización Acumulada de Bienes</t>
  </si>
  <si>
    <t>Estimación por Pérdida o Deterioro de Activos no Circulantes</t>
  </si>
  <si>
    <t>Del 01 de Enero al 30 de Junio 2016</t>
  </si>
  <si>
    <t>Saldo Inicial</t>
  </si>
  <si>
    <t>Cargos del Periodo</t>
  </si>
  <si>
    <t>Abonos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</si>
</sst>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#,##0.00;\(#,##0\)"/>
    <numFmt numFmtId="166" formatCode="#,##0;\(#,##0\);_-* &quot;-&quot;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2" fillId="0" borderId="0"/>
    <xf numFmtId="0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7" fillId="5" borderId="10" xfId="0" applyFont="1" applyFill="1" applyBorder="1" applyAlignment="1">
      <alignment horizontal="justify" vertical="center" wrapText="1"/>
    </xf>
    <xf numFmtId="3" fontId="6" fillId="5" borderId="10" xfId="0" applyNumberFormat="1" applyFont="1" applyFill="1" applyBorder="1" applyAlignment="1">
      <alignment horizontal="right"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8" fillId="5" borderId="10" xfId="0" applyFont="1" applyFill="1" applyBorder="1" applyAlignment="1">
      <alignment horizontal="justify" vertical="center" wrapText="1"/>
    </xf>
    <xf numFmtId="0" fontId="7" fillId="5" borderId="4" xfId="0" applyFont="1" applyFill="1" applyBorder="1" applyAlignment="1">
      <alignment horizontal="justify" vertical="center" wrapText="1"/>
    </xf>
    <xf numFmtId="3" fontId="7" fillId="5" borderId="10" xfId="0" applyNumberFormat="1" applyFont="1" applyFill="1" applyBorder="1" applyAlignment="1">
      <alignment horizontal="right" vertical="center" wrapText="1"/>
    </xf>
    <xf numFmtId="41" fontId="7" fillId="5" borderId="10" xfId="0" applyNumberFormat="1" applyFont="1" applyFill="1" applyBorder="1" applyAlignment="1">
      <alignment horizontal="justify" vertical="center" wrapText="1"/>
    </xf>
    <xf numFmtId="165" fontId="7" fillId="5" borderId="10" xfId="0" applyNumberFormat="1" applyFont="1" applyFill="1" applyBorder="1" applyAlignment="1">
      <alignment horizontal="right" vertical="center" wrapText="1"/>
    </xf>
    <xf numFmtId="0" fontId="7" fillId="5" borderId="6" xfId="0" applyFont="1" applyFill="1" applyBorder="1" applyAlignment="1">
      <alignment horizontal="justify" vertical="center" wrapText="1"/>
    </xf>
    <xf numFmtId="0" fontId="7" fillId="5" borderId="11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 applyProtection="1">
      <alignment horizontal="left" vertical="top"/>
      <protection locked="0"/>
    </xf>
    <xf numFmtId="166" fontId="6" fillId="5" borderId="10" xfId="0" applyNumberFormat="1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horizontal="justify" vertical="center" wrapText="1"/>
    </xf>
    <xf numFmtId="0" fontId="6" fillId="5" borderId="9" xfId="0" applyFont="1" applyFill="1" applyBorder="1" applyAlignment="1">
      <alignment horizontal="justify"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6" fillId="5" borderId="10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</cellXfs>
  <cellStyles count="8">
    <cellStyle name="=C:\WINNT\SYSTEM32\COMMAND.COM" xfId="1"/>
    <cellStyle name="Millares 2" xfId="3"/>
    <cellStyle name="Moneda 2" xfId="4"/>
    <cellStyle name="Normal" xfId="0" builtinId="0"/>
    <cellStyle name="Normal 2" xfId="2"/>
    <cellStyle name="Normal 3" xfId="5"/>
    <cellStyle name="Normal 3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66675</xdr:rowOff>
    </xdr:from>
    <xdr:ext cx="695326" cy="581025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457200"/>
          <a:ext cx="695326" cy="581025"/>
        </a:xfrm>
        <a:prstGeom prst="rect">
          <a:avLst/>
        </a:prstGeom>
      </xdr:spPr>
    </xdr:pic>
    <xdr:clientData/>
  </xdr:oneCellAnchor>
  <xdr:oneCellAnchor>
    <xdr:from>
      <xdr:col>5</xdr:col>
      <xdr:colOff>390525</xdr:colOff>
      <xdr:row>0</xdr:row>
      <xdr:rowOff>104775</xdr:rowOff>
    </xdr:from>
    <xdr:ext cx="1438274" cy="485775"/>
    <xdr:pic>
      <xdr:nvPicPr>
        <xdr:cNvPr id="3" name="Imagen 4" descr="logo nueva visio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7515225" y="495300"/>
          <a:ext cx="1438274" cy="48577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G28"/>
  <sheetViews>
    <sheetView tabSelected="1" view="pageBreakPreview" zoomScaleNormal="100" zoomScaleSheetLayoutView="100" workbookViewId="0">
      <selection activeCell="B15" sqref="B15"/>
    </sheetView>
  </sheetViews>
  <sheetFormatPr baseColWidth="10" defaultRowHeight="15" x14ac:dyDescent="0.25"/>
  <cols>
    <col min="1" max="1" width="1.85546875" customWidth="1"/>
    <col min="2" max="2" width="53.28515625" customWidth="1"/>
    <col min="3" max="7" width="15" customWidth="1"/>
  </cols>
  <sheetData>
    <row r="1" spans="1:7" ht="15.75" x14ac:dyDescent="0.25">
      <c r="A1" s="17" t="s">
        <v>17</v>
      </c>
      <c r="B1" s="18"/>
      <c r="C1" s="18"/>
      <c r="D1" s="18"/>
      <c r="E1" s="18"/>
      <c r="F1" s="18"/>
      <c r="G1" s="19"/>
    </row>
    <row r="2" spans="1:7" ht="15.75" x14ac:dyDescent="0.25">
      <c r="A2" s="20" t="s">
        <v>0</v>
      </c>
      <c r="B2" s="21"/>
      <c r="C2" s="21"/>
      <c r="D2" s="21"/>
      <c r="E2" s="21"/>
      <c r="F2" s="21"/>
      <c r="G2" s="22"/>
    </row>
    <row r="3" spans="1:7" ht="16.5" thickBot="1" x14ac:dyDescent="0.3">
      <c r="A3" s="23" t="s">
        <v>25</v>
      </c>
      <c r="B3" s="24"/>
      <c r="C3" s="24"/>
      <c r="D3" s="24"/>
      <c r="E3" s="24"/>
      <c r="F3" s="24"/>
      <c r="G3" s="25"/>
    </row>
    <row r="4" spans="1:7" ht="26.25" thickBot="1" x14ac:dyDescent="0.3">
      <c r="A4" s="26" t="s">
        <v>1</v>
      </c>
      <c r="B4" s="27"/>
      <c r="C4" s="28" t="s">
        <v>26</v>
      </c>
      <c r="D4" s="28" t="s">
        <v>27</v>
      </c>
      <c r="E4" s="28" t="s">
        <v>28</v>
      </c>
      <c r="F4" s="29" t="s">
        <v>2</v>
      </c>
      <c r="G4" s="29" t="s">
        <v>3</v>
      </c>
    </row>
    <row r="5" spans="1:7" x14ac:dyDescent="0.25">
      <c r="A5" s="13"/>
      <c r="B5" s="14"/>
      <c r="C5" s="1"/>
      <c r="D5" s="1"/>
      <c r="E5" s="1"/>
      <c r="F5" s="1"/>
      <c r="G5" s="1"/>
    </row>
    <row r="6" spans="1:7" x14ac:dyDescent="0.25">
      <c r="A6" s="15" t="s">
        <v>18</v>
      </c>
      <c r="B6" s="16"/>
      <c r="C6" s="2">
        <f>+C8+C17</f>
        <v>114072874</v>
      </c>
      <c r="D6" s="2">
        <f>+D8+D17</f>
        <v>127400533</v>
      </c>
      <c r="E6" s="2">
        <f>+E8+E17</f>
        <v>134475253</v>
      </c>
      <c r="F6" s="2">
        <f>+F8+F17</f>
        <v>106998154</v>
      </c>
      <c r="G6" s="12">
        <f>+G8+G17</f>
        <v>-7074720</v>
      </c>
    </row>
    <row r="7" spans="1:7" x14ac:dyDescent="0.25">
      <c r="A7" s="3"/>
      <c r="B7" s="4"/>
      <c r="C7" s="1"/>
      <c r="D7" s="1"/>
      <c r="E7" s="1"/>
      <c r="F7" s="1"/>
      <c r="G7" s="1"/>
    </row>
    <row r="8" spans="1:7" x14ac:dyDescent="0.25">
      <c r="A8" s="3"/>
      <c r="B8" s="4" t="s">
        <v>4</v>
      </c>
      <c r="C8" s="2">
        <f>+C9+C10+C11+C12+C13+C14+C15</f>
        <v>29600890</v>
      </c>
      <c r="D8" s="2">
        <f>+D9+D10+D11+D12+D13+D14+D15</f>
        <v>120963171</v>
      </c>
      <c r="E8" s="2">
        <f>+E9+E10+E11+E12+E13+E14+E15</f>
        <v>128931725</v>
      </c>
      <c r="F8" s="2">
        <f>+C8+D8-E8</f>
        <v>21632336</v>
      </c>
      <c r="G8" s="12">
        <f>+F8-C8</f>
        <v>-7968554</v>
      </c>
    </row>
    <row r="9" spans="1:7" x14ac:dyDescent="0.25">
      <c r="A9" s="5"/>
      <c r="B9" s="1" t="s">
        <v>5</v>
      </c>
      <c r="C9" s="6">
        <v>20365988</v>
      </c>
      <c r="D9" s="6">
        <v>71309705</v>
      </c>
      <c r="E9" s="6">
        <v>75777242</v>
      </c>
      <c r="F9" s="6">
        <f>+C9+D9-E9</f>
        <v>15898451</v>
      </c>
      <c r="G9" s="8">
        <f>+F9-C9</f>
        <v>-4467537</v>
      </c>
    </row>
    <row r="10" spans="1:7" x14ac:dyDescent="0.25">
      <c r="A10" s="5"/>
      <c r="B10" s="1" t="s">
        <v>6</v>
      </c>
      <c r="C10" s="6">
        <v>9137375</v>
      </c>
      <c r="D10" s="6">
        <v>49238205</v>
      </c>
      <c r="E10" s="6">
        <v>52948554</v>
      </c>
      <c r="F10" s="6">
        <f>+C10+D10-E10</f>
        <v>5427026</v>
      </c>
      <c r="G10" s="8">
        <f>+F10-C10</f>
        <v>-3710349</v>
      </c>
    </row>
    <row r="11" spans="1:7" x14ac:dyDescent="0.25">
      <c r="A11" s="5"/>
      <c r="B11" s="1" t="s">
        <v>7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x14ac:dyDescent="0.25">
      <c r="A12" s="5"/>
      <c r="B12" s="1" t="s">
        <v>19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</row>
    <row r="13" spans="1:7" x14ac:dyDescent="0.25">
      <c r="A13" s="5"/>
      <c r="B13" s="1" t="s">
        <v>8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</row>
    <row r="14" spans="1:7" x14ac:dyDescent="0.25">
      <c r="A14" s="5"/>
      <c r="B14" s="1" t="s">
        <v>9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</row>
    <row r="15" spans="1:7" x14ac:dyDescent="0.25">
      <c r="A15" s="5"/>
      <c r="B15" s="1" t="s">
        <v>20</v>
      </c>
      <c r="C15" s="6">
        <v>97527</v>
      </c>
      <c r="D15" s="6">
        <v>415261</v>
      </c>
      <c r="E15" s="6">
        <v>205929</v>
      </c>
      <c r="F15" s="6">
        <f>+C15+D15-E15</f>
        <v>306859</v>
      </c>
      <c r="G15" s="6">
        <f>+F15-C15</f>
        <v>209332</v>
      </c>
    </row>
    <row r="16" spans="1:7" x14ac:dyDescent="0.25">
      <c r="A16" s="3"/>
      <c r="B16" s="4"/>
      <c r="C16" s="1"/>
      <c r="D16" s="1"/>
      <c r="E16" s="1"/>
      <c r="F16" s="1"/>
      <c r="G16" s="1"/>
    </row>
    <row r="17" spans="1:7" x14ac:dyDescent="0.25">
      <c r="A17" s="3"/>
      <c r="B17" s="4" t="s">
        <v>10</v>
      </c>
      <c r="C17" s="2">
        <f>+C18+C19+C20+C21+C22+C23+C24+C25+C26</f>
        <v>84471984</v>
      </c>
      <c r="D17" s="2">
        <f>+D18+D19+D20+D21+D22+D23+D24+D25+D26</f>
        <v>6437362</v>
      </c>
      <c r="E17" s="2">
        <f>+E18+E19+E20+E21+E22+E23+E24+E25+E26</f>
        <v>5543528</v>
      </c>
      <c r="F17" s="2">
        <f>+F18+F19+F20+F21+F22+F23+F24</f>
        <v>85365818</v>
      </c>
      <c r="G17" s="12">
        <f>+G18+G19+G20+G21+G22+G23+G24+G25</f>
        <v>893834</v>
      </c>
    </row>
    <row r="18" spans="1:7" x14ac:dyDescent="0.25">
      <c r="A18" s="5"/>
      <c r="B18" s="1" t="s">
        <v>11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</row>
    <row r="19" spans="1:7" x14ac:dyDescent="0.25">
      <c r="A19" s="5"/>
      <c r="B19" s="1" t="s">
        <v>12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</row>
    <row r="20" spans="1:7" ht="15" customHeight="1" x14ac:dyDescent="0.25">
      <c r="A20" s="5"/>
      <c r="B20" s="1" t="s">
        <v>21</v>
      </c>
      <c r="C20" s="6">
        <v>77137659</v>
      </c>
      <c r="D20" s="7">
        <v>0</v>
      </c>
      <c r="E20" s="7">
        <v>0</v>
      </c>
      <c r="F20" s="6">
        <f>+C20+D20-E20</f>
        <v>77137659</v>
      </c>
      <c r="G20" s="7">
        <f>+F20-C20</f>
        <v>0</v>
      </c>
    </row>
    <row r="21" spans="1:7" x14ac:dyDescent="0.25">
      <c r="A21" s="5"/>
      <c r="B21" s="1" t="s">
        <v>22</v>
      </c>
      <c r="C21" s="6">
        <v>75280637</v>
      </c>
      <c r="D21" s="6">
        <v>6004483</v>
      </c>
      <c r="E21" s="6">
        <v>508888</v>
      </c>
      <c r="F21" s="6">
        <f>+C21+D21-E21</f>
        <v>80776232</v>
      </c>
      <c r="G21" s="6">
        <f>+F21-C21</f>
        <v>5495595</v>
      </c>
    </row>
    <row r="22" spans="1:7" x14ac:dyDescent="0.25">
      <c r="A22" s="5"/>
      <c r="B22" s="1" t="s">
        <v>13</v>
      </c>
      <c r="C22" s="6">
        <v>1981026</v>
      </c>
      <c r="D22" s="6">
        <v>226949</v>
      </c>
      <c r="E22" s="6">
        <v>191365</v>
      </c>
      <c r="F22" s="6">
        <f>+C22+D22-E22</f>
        <v>2016610</v>
      </c>
      <c r="G22" s="6">
        <f>+F22-C22</f>
        <v>35584</v>
      </c>
    </row>
    <row r="23" spans="1:7" ht="15" customHeight="1" x14ac:dyDescent="0.25">
      <c r="A23" s="5"/>
      <c r="B23" s="1" t="s">
        <v>23</v>
      </c>
      <c r="C23" s="8">
        <v>-69927338</v>
      </c>
      <c r="D23" s="6">
        <v>205930</v>
      </c>
      <c r="E23" s="6">
        <v>4843275</v>
      </c>
      <c r="F23" s="8">
        <f>+C23+D23-E23</f>
        <v>-74564683</v>
      </c>
      <c r="G23" s="8">
        <f>+F23-C23</f>
        <v>-4637345</v>
      </c>
    </row>
    <row r="24" spans="1:7" x14ac:dyDescent="0.25">
      <c r="A24" s="5"/>
      <c r="B24" s="1" t="s">
        <v>14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</row>
    <row r="25" spans="1:7" x14ac:dyDescent="0.25">
      <c r="A25" s="5"/>
      <c r="B25" s="1" t="s">
        <v>24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</row>
    <row r="26" spans="1:7" x14ac:dyDescent="0.25">
      <c r="A26" s="5"/>
      <c r="B26" s="1" t="s">
        <v>15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</row>
    <row r="27" spans="1:7" ht="15.75" thickBot="1" x14ac:dyDescent="0.3">
      <c r="A27" s="9"/>
      <c r="B27" s="10"/>
      <c r="C27" s="10"/>
      <c r="D27" s="10"/>
      <c r="E27" s="10"/>
      <c r="F27" s="10"/>
      <c r="G27" s="10"/>
    </row>
    <row r="28" spans="1:7" x14ac:dyDescent="0.25">
      <c r="A28" s="11" t="s">
        <v>16</v>
      </c>
    </row>
  </sheetData>
  <mergeCells count="6">
    <mergeCell ref="A5:B5"/>
    <mergeCell ref="A6:B6"/>
    <mergeCell ref="A1:G1"/>
    <mergeCell ref="A2:G2"/>
    <mergeCell ref="A3:G3"/>
    <mergeCell ref="A4:B4"/>
  </mergeCells>
  <pageMargins left="0.70866141732283472" right="0.70866141732283472" top="0.74803149606299213" bottom="0.74803149606299213" header="0.31496062992125984" footer="0.31496062992125984"/>
  <pageSetup scale="70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EAA_2do_2016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2018-06-04T19:00:55Z</cp:lastPrinted>
  <dcterms:created xsi:type="dcterms:W3CDTF">2018-02-01T16:53:23Z</dcterms:created>
  <dcterms:modified xsi:type="dcterms:W3CDTF">2018-06-04T19:00:59Z</dcterms:modified>
</cp:coreProperties>
</file>